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08-2023\1 výzva\"/>
    </mc:Choice>
  </mc:AlternateContent>
  <xr:revisionPtr revIDLastSave="0" documentId="13_ncr:1_{E241B053-F33A-4EE2-A040-29603BCE96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G15" i="1"/>
  <c r="G16" i="1"/>
  <c r="G17" i="1"/>
  <c r="G18" i="1"/>
  <c r="G19" i="1"/>
  <c r="G20" i="1"/>
  <c r="G21" i="1"/>
  <c r="G22" i="1"/>
  <c r="G23" i="1"/>
  <c r="G24" i="1"/>
  <c r="G25" i="1"/>
  <c r="G10" i="1"/>
  <c r="G11" i="1"/>
  <c r="G12" i="1"/>
  <c r="G13" i="1"/>
  <c r="G14" i="1"/>
  <c r="G9" i="1"/>
  <c r="G8" i="1"/>
  <c r="G7" i="1"/>
  <c r="K23" i="1" l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28" i="1" l="1"/>
  <c r="I28" i="1"/>
</calcChain>
</file>

<file path=xl/sharedStrings.xml><?xml version="1.0" encoding="utf-8"?>
<sst xmlns="http://schemas.openxmlformats.org/spreadsheetml/2006/main" count="112" uniqueCount="87">
  <si>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</si>
  <si>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</si>
  <si>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</si>
  <si>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</si>
  <si>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</si>
  <si>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</si>
  <si>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</si>
  <si>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</si>
  <si>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</si>
  <si>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</si>
  <si>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</si>
  <si>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</si>
  <si>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</si>
  <si>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</si>
  <si>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</si>
  <si>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</si>
  <si>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</si>
  <si>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</si>
  <si>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</si>
  <si>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</si>
  <si>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</si>
  <si>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</si>
  <si>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</si>
  <si>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</si>
  <si>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</si>
  <si>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</si>
  <si>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</si>
  <si>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</si>
  <si>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</si>
  <si>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</si>
  <si>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</si>
  <si>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</si>
  <si>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</si>
  <si>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</si>
  <si>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</si>
  <si>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</si>
  <si>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008 - 2023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</si>
  <si>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</si>
  <si>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</si>
  <si>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</si>
  <si>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</si>
  <si>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</si>
  <si>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</si>
  <si>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</si>
  <si>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</si>
  <si>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</si>
  <si>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</si>
  <si>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</si>
  <si>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</si>
  <si>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tablety do pisoaru</t>
  </si>
  <si>
    <t>balení</t>
  </si>
  <si>
    <t>Tablety do pisoaru, čistící  a dezodoranční účinky, obsah balení 4 - 5 kg. Použití: pro sanitární zařízení.</t>
  </si>
  <si>
    <t>MÝDLO  TEKUTÉ - bez aplikátoru</t>
  </si>
  <si>
    <t>ČISTIČ ODPADŮ</t>
  </si>
  <si>
    <t>Sypký čistič potrubí. Použití: čištění kuchyňských odpadů od vlasů, tuků, papíru, vaty. Balení s bezpečnostním víčkem. Náplň  0,9 - 1,2 kg.</t>
  </si>
  <si>
    <t>Vinylové rukavice - S</t>
  </si>
  <si>
    <t>Velikost S. Balení 100 - 120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</si>
  <si>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</si>
  <si>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</si>
  <si>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</si>
  <si>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</si>
  <si>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Koš odpadkový</t>
  </si>
  <si>
    <t>Plast, bez víka, objem 12 l (± 1 l).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</si>
  <si>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</si>
  <si>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</si>
  <si>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</si>
  <si>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</si>
  <si>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</si>
  <si>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</si>
  <si>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</si>
  <si>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</si>
  <si>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</si>
  <si>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Drátěnka </t>
  </si>
  <si>
    <t>Kovová velká, balení 1-2 ks.</t>
  </si>
  <si>
    <t>Odpadkový košík</t>
  </si>
  <si>
    <t>ANO</t>
  </si>
  <si>
    <t>SGS-2021-018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</si>
  <si>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</si>
  <si>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</si>
  <si>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</si>
  <si>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>Lukáš Němeček, 
Tel.: 727 812 775, 
E-mail: nemecekl@ps.zcu.cz</t>
  </si>
  <si>
    <t>Univerzitní 8,
301 00 Plzeň,
Provoz a služby - Správa budov</t>
  </si>
  <si>
    <t>Jarmila Glaserová,
Tel.: 37763 4301, 
E-mail: jarmilah@fel.zcu.cz</t>
  </si>
  <si>
    <t>Univrzitní 26, 
301 00 Plzeň, 
Fakulta elektrotechnická - Katedra elektroenergetiky,
místnost EK 318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</si>
  <si>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</si>
  <si>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</si>
  <si>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Odpadkový košík, nerez, s pedálem, 30 cm vysoký, obsah 3l - 5l.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</si>
</sst>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5"/>
  <sheetViews>
    <sheetView tabSelected="1" topLeftCell="A3" zoomScaleNormal="100" workbookViewId="0">
      <selection activeCell="I9" sqref="I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02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3.7109375" style="1" customWidth="1"/>
    <col min="15" max="15" width="21" style="1" hidden="1" customWidth="1"/>
    <col min="16" max="16" width="35.42578125" style="1" customWidth="1"/>
    <col min="17" max="17" width="31.85546875" style="1" customWidth="1"/>
    <col min="18" max="18" width="25.42578125" style="1" customWidth="1"/>
    <col min="19" max="19" width="11.5703125" style="1" hidden="1" customWidth="1"/>
    <col min="20" max="20" width="56.28515625" style="6" customWidth="1"/>
    <col min="21" max="16384" width="9.140625" style="1"/>
  </cols>
  <sheetData>
    <row r="1" spans="1:20" ht="36" customHeight="1" x14ac:dyDescent="0.25">
      <c r="B1" s="2" t="s">
        <v>36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41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23</v>
      </c>
      <c r="D6" s="28" t="s">
        <v>4</v>
      </c>
      <c r="E6" s="28" t="s">
        <v>24</v>
      </c>
      <c r="F6" s="28" t="s">
        <v>25</v>
      </c>
      <c r="G6" s="28" t="s">
        <v>26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27</v>
      </c>
      <c r="M6" s="28" t="s">
        <v>28</v>
      </c>
      <c r="N6" s="28" t="s">
        <v>78</v>
      </c>
      <c r="O6" s="28" t="s">
        <v>29</v>
      </c>
      <c r="P6" s="30" t="s">
        <v>30</v>
      </c>
      <c r="Q6" s="28" t="s">
        <v>31</v>
      </c>
      <c r="R6" s="28" t="s">
        <v>35</v>
      </c>
      <c r="S6" s="28" t="s">
        <v>32</v>
      </c>
      <c r="T6" s="28" t="s">
        <v>33</v>
      </c>
    </row>
    <row r="7" spans="1:20" ht="45" customHeight="1" thickTop="1" x14ac:dyDescent="0.25">
      <c r="A7" s="31"/>
      <c r="B7" s="32">
        <v>1</v>
      </c>
      <c r="C7" s="33" t="s">
        <v>37</v>
      </c>
      <c r="D7" s="34">
        <v>1512</v>
      </c>
      <c r="E7" s="35" t="s">
        <v>38</v>
      </c>
      <c r="F7" s="36" t="s">
        <v>84</v>
      </c>
      <c r="G7" s="37">
        <f t="shared" ref="G7:G25" si="0">D7*H7</f>
        <v>40824</v>
      </c>
      <c r="H7" s="38">
        <v>27</v>
      </c>
      <c r="I7" s="103"/>
      <c r="J7" s="39"/>
      <c r="K7" s="40" t="str">
        <f t="shared" ref="K7:K14" si="1">IF(ISNUMBER(I7), IF(I7&gt;H7,"NEVYHOVUJE","VYHOVUJE")," ")</f>
        <v xml:space="preserve"> </v>
      </c>
      <c r="L7" s="41" t="s">
        <v>79</v>
      </c>
      <c r="M7" s="42" t="s">
        <v>77</v>
      </c>
      <c r="N7" s="43"/>
      <c r="O7" s="43"/>
      <c r="P7" s="41" t="s">
        <v>80</v>
      </c>
      <c r="Q7" s="41" t="s">
        <v>81</v>
      </c>
      <c r="R7" s="44">
        <v>14</v>
      </c>
      <c r="S7" s="43"/>
      <c r="T7" s="35" t="s">
        <v>15</v>
      </c>
    </row>
    <row r="8" spans="1:20" ht="43.5" customHeight="1" x14ac:dyDescent="0.25">
      <c r="B8" s="45">
        <v>2</v>
      </c>
      <c r="C8" s="46" t="s">
        <v>39</v>
      </c>
      <c r="D8" s="47">
        <v>538</v>
      </c>
      <c r="E8" s="48" t="s">
        <v>40</v>
      </c>
      <c r="F8" s="49" t="s">
        <v>41</v>
      </c>
      <c r="G8" s="50">
        <f t="shared" si="0"/>
        <v>38736</v>
      </c>
      <c r="H8" s="51">
        <v>72</v>
      </c>
      <c r="I8" s="104"/>
      <c r="J8" s="52">
        <f t="shared" ref="J7:J14" si="2">D8*I8</f>
        <v>0</v>
      </c>
      <c r="K8" s="53" t="str">
        <f t="shared" si="1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14</v>
      </c>
    </row>
    <row r="9" spans="1:20" ht="44.25" customHeight="1" x14ac:dyDescent="0.25">
      <c r="B9" s="45">
        <v>3</v>
      </c>
      <c r="C9" s="46" t="s">
        <v>42</v>
      </c>
      <c r="D9" s="47">
        <v>40</v>
      </c>
      <c r="E9" s="48" t="s">
        <v>43</v>
      </c>
      <c r="F9" s="49" t="s">
        <v>44</v>
      </c>
      <c r="G9" s="50">
        <f t="shared" si="0"/>
        <v>2440</v>
      </c>
      <c r="H9" s="51">
        <v>61</v>
      </c>
      <c r="I9" s="104"/>
      <c r="J9" s="52">
        <f t="shared" si="2"/>
        <v>0</v>
      </c>
      <c r="K9" s="53" t="str">
        <f t="shared" si="1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21</v>
      </c>
    </row>
    <row r="10" spans="1:20" ht="44.25" customHeight="1" x14ac:dyDescent="0.25">
      <c r="B10" s="45">
        <v>4</v>
      </c>
      <c r="C10" s="46" t="s">
        <v>45</v>
      </c>
      <c r="D10" s="47">
        <v>30</v>
      </c>
      <c r="E10" s="48" t="s">
        <v>43</v>
      </c>
      <c r="F10" s="49" t="s">
        <v>46</v>
      </c>
      <c r="G10" s="50">
        <f t="shared" si="0"/>
        <v>2250</v>
      </c>
      <c r="H10" s="51">
        <v>75</v>
      </c>
      <c r="I10" s="104"/>
      <c r="J10" s="52">
        <f t="shared" si="2"/>
        <v>0</v>
      </c>
      <c r="K10" s="53" t="str">
        <f t="shared" si="1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21</v>
      </c>
    </row>
    <row r="11" spans="1:20" ht="37.5" customHeight="1" x14ac:dyDescent="0.25">
      <c r="B11" s="45">
        <v>5</v>
      </c>
      <c r="C11" s="46" t="s">
        <v>47</v>
      </c>
      <c r="D11" s="47">
        <v>50</v>
      </c>
      <c r="E11" s="48" t="s">
        <v>43</v>
      </c>
      <c r="F11" s="49" t="s">
        <v>48</v>
      </c>
      <c r="G11" s="50">
        <f t="shared" si="0"/>
        <v>2000</v>
      </c>
      <c r="H11" s="51">
        <v>40</v>
      </c>
      <c r="I11" s="104"/>
      <c r="J11" s="52">
        <f t="shared" si="2"/>
        <v>0</v>
      </c>
      <c r="K11" s="53" t="str">
        <f t="shared" si="1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22</v>
      </c>
    </row>
    <row r="12" spans="1:20" ht="27" customHeight="1" x14ac:dyDescent="0.25">
      <c r="B12" s="45">
        <v>6</v>
      </c>
      <c r="C12" s="46" t="s">
        <v>49</v>
      </c>
      <c r="D12" s="47">
        <v>2</v>
      </c>
      <c r="E12" s="48" t="s">
        <v>50</v>
      </c>
      <c r="F12" s="59" t="s">
        <v>51</v>
      </c>
      <c r="G12" s="50">
        <f t="shared" si="0"/>
        <v>1060</v>
      </c>
      <c r="H12" s="51">
        <v>530</v>
      </c>
      <c r="I12" s="104"/>
      <c r="J12" s="52">
        <f t="shared" si="2"/>
        <v>0</v>
      </c>
      <c r="K12" s="53" t="str">
        <f t="shared" si="1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19</v>
      </c>
    </row>
    <row r="13" spans="1:20" ht="41.25" customHeight="1" x14ac:dyDescent="0.25">
      <c r="B13" s="45">
        <v>7</v>
      </c>
      <c r="C13" s="46" t="s">
        <v>52</v>
      </c>
      <c r="D13" s="47">
        <v>30</v>
      </c>
      <c r="E13" s="48" t="s">
        <v>43</v>
      </c>
      <c r="F13" s="60" t="s">
        <v>85</v>
      </c>
      <c r="G13" s="50">
        <f t="shared" si="0"/>
        <v>2100</v>
      </c>
      <c r="H13" s="51">
        <v>70</v>
      </c>
      <c r="I13" s="104"/>
      <c r="J13" s="52">
        <f t="shared" si="2"/>
        <v>0</v>
      </c>
      <c r="K13" s="53" t="str">
        <f t="shared" si="1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20</v>
      </c>
    </row>
    <row r="14" spans="1:20" ht="43.5" customHeight="1" x14ac:dyDescent="0.25">
      <c r="B14" s="45">
        <v>8</v>
      </c>
      <c r="C14" s="46" t="s">
        <v>53</v>
      </c>
      <c r="D14" s="47">
        <v>5</v>
      </c>
      <c r="E14" s="48" t="s">
        <v>43</v>
      </c>
      <c r="F14" s="49" t="s">
        <v>54</v>
      </c>
      <c r="G14" s="50">
        <f t="shared" si="0"/>
        <v>390</v>
      </c>
      <c r="H14" s="51">
        <v>78</v>
      </c>
      <c r="I14" s="104"/>
      <c r="J14" s="52">
        <f t="shared" si="2"/>
        <v>0</v>
      </c>
      <c r="K14" s="53" t="str">
        <f t="shared" si="1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20</v>
      </c>
    </row>
    <row r="15" spans="1:20" ht="22.5" customHeight="1" x14ac:dyDescent="0.25">
      <c r="B15" s="45">
        <v>9</v>
      </c>
      <c r="C15" s="46" t="s">
        <v>55</v>
      </c>
      <c r="D15" s="47">
        <v>5</v>
      </c>
      <c r="E15" s="48" t="s">
        <v>50</v>
      </c>
      <c r="F15" s="59" t="s">
        <v>56</v>
      </c>
      <c r="G15" s="50">
        <f t="shared" si="0"/>
        <v>500</v>
      </c>
      <c r="H15" s="51">
        <v>100</v>
      </c>
      <c r="I15" s="104"/>
      <c r="J15" s="52">
        <f t="shared" ref="J15:J25" si="3">D15*I15</f>
        <v>0</v>
      </c>
      <c r="K15" s="53" t="str">
        <f t="shared" ref="K15:K25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12</v>
      </c>
    </row>
    <row r="16" spans="1:20" ht="22.5" customHeight="1" x14ac:dyDescent="0.25">
      <c r="B16" s="45">
        <v>10</v>
      </c>
      <c r="C16" s="46" t="s">
        <v>57</v>
      </c>
      <c r="D16" s="47">
        <v>60</v>
      </c>
      <c r="E16" s="48" t="s">
        <v>58</v>
      </c>
      <c r="F16" s="59" t="s">
        <v>59</v>
      </c>
      <c r="G16" s="50">
        <f t="shared" si="0"/>
        <v>1200</v>
      </c>
      <c r="H16" s="51">
        <v>20</v>
      </c>
      <c r="I16" s="104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13</v>
      </c>
    </row>
    <row r="17" spans="2:20" ht="22.5" customHeight="1" x14ac:dyDescent="0.25">
      <c r="B17" s="45">
        <v>11</v>
      </c>
      <c r="C17" s="46" t="s">
        <v>57</v>
      </c>
      <c r="D17" s="47">
        <v>30</v>
      </c>
      <c r="E17" s="48" t="s">
        <v>58</v>
      </c>
      <c r="F17" s="59" t="s">
        <v>60</v>
      </c>
      <c r="G17" s="50">
        <f t="shared" si="0"/>
        <v>900</v>
      </c>
      <c r="H17" s="51">
        <v>30</v>
      </c>
      <c r="I17" s="104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13</v>
      </c>
    </row>
    <row r="18" spans="2:20" ht="22.5" customHeight="1" x14ac:dyDescent="0.25">
      <c r="B18" s="45">
        <v>12</v>
      </c>
      <c r="C18" s="46" t="s">
        <v>61</v>
      </c>
      <c r="D18" s="47">
        <v>5</v>
      </c>
      <c r="E18" s="48" t="s">
        <v>43</v>
      </c>
      <c r="F18" s="59" t="s">
        <v>62</v>
      </c>
      <c r="G18" s="50">
        <f t="shared" si="0"/>
        <v>325</v>
      </c>
      <c r="H18" s="51">
        <v>65</v>
      </c>
      <c r="I18" s="104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16</v>
      </c>
    </row>
    <row r="19" spans="2:20" ht="22.5" customHeight="1" x14ac:dyDescent="0.25">
      <c r="B19" s="45">
        <v>13</v>
      </c>
      <c r="C19" s="46" t="s">
        <v>63</v>
      </c>
      <c r="D19" s="47">
        <v>15</v>
      </c>
      <c r="E19" s="48" t="s">
        <v>43</v>
      </c>
      <c r="F19" s="49" t="s">
        <v>64</v>
      </c>
      <c r="G19" s="50">
        <f t="shared" si="0"/>
        <v>270</v>
      </c>
      <c r="H19" s="51">
        <v>18</v>
      </c>
      <c r="I19" s="104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18</v>
      </c>
    </row>
    <row r="20" spans="2:20" ht="22.5" customHeight="1" x14ac:dyDescent="0.25">
      <c r="B20" s="45">
        <v>14</v>
      </c>
      <c r="C20" s="46" t="s">
        <v>63</v>
      </c>
      <c r="D20" s="47">
        <v>10</v>
      </c>
      <c r="E20" s="48" t="s">
        <v>43</v>
      </c>
      <c r="F20" s="59" t="s">
        <v>65</v>
      </c>
      <c r="G20" s="50">
        <f t="shared" si="0"/>
        <v>400</v>
      </c>
      <c r="H20" s="51">
        <v>40</v>
      </c>
      <c r="I20" s="104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18</v>
      </c>
    </row>
    <row r="21" spans="2:20" ht="22.5" customHeight="1" x14ac:dyDescent="0.25">
      <c r="B21" s="45">
        <v>15</v>
      </c>
      <c r="C21" s="46" t="s">
        <v>66</v>
      </c>
      <c r="D21" s="47">
        <v>20</v>
      </c>
      <c r="E21" s="48" t="s">
        <v>43</v>
      </c>
      <c r="F21" s="59" t="s">
        <v>67</v>
      </c>
      <c r="G21" s="50">
        <f t="shared" si="0"/>
        <v>100</v>
      </c>
      <c r="H21" s="51">
        <v>5</v>
      </c>
      <c r="I21" s="104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17</v>
      </c>
    </row>
    <row r="22" spans="2:20" ht="22.5" customHeight="1" x14ac:dyDescent="0.25">
      <c r="B22" s="45">
        <v>16</v>
      </c>
      <c r="C22" s="46" t="s">
        <v>68</v>
      </c>
      <c r="D22" s="47">
        <v>15</v>
      </c>
      <c r="E22" s="48" t="s">
        <v>43</v>
      </c>
      <c r="F22" s="59" t="s">
        <v>69</v>
      </c>
      <c r="G22" s="50">
        <f t="shared" si="0"/>
        <v>135</v>
      </c>
      <c r="H22" s="51">
        <v>9</v>
      </c>
      <c r="I22" s="104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18</v>
      </c>
    </row>
    <row r="23" spans="2:20" ht="22.5" customHeight="1" x14ac:dyDescent="0.25">
      <c r="B23" s="45">
        <v>17</v>
      </c>
      <c r="C23" s="46" t="s">
        <v>70</v>
      </c>
      <c r="D23" s="47">
        <v>3</v>
      </c>
      <c r="E23" s="48" t="s">
        <v>50</v>
      </c>
      <c r="F23" s="59" t="s">
        <v>71</v>
      </c>
      <c r="G23" s="50">
        <f t="shared" si="0"/>
        <v>36</v>
      </c>
      <c r="H23" s="51">
        <v>12</v>
      </c>
      <c r="I23" s="104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20</v>
      </c>
    </row>
    <row r="24" spans="2:20" ht="22.5" customHeight="1" thickBot="1" x14ac:dyDescent="0.3">
      <c r="B24" s="61">
        <v>18</v>
      </c>
      <c r="C24" s="62" t="s">
        <v>72</v>
      </c>
      <c r="D24" s="63">
        <v>5</v>
      </c>
      <c r="E24" s="64" t="s">
        <v>43</v>
      </c>
      <c r="F24" s="65" t="s">
        <v>73</v>
      </c>
      <c r="G24" s="66">
        <f t="shared" si="0"/>
        <v>60</v>
      </c>
      <c r="H24" s="67">
        <v>12</v>
      </c>
      <c r="I24" s="105"/>
      <c r="J24" s="68">
        <f t="shared" si="3"/>
        <v>0</v>
      </c>
      <c r="K24" s="69" t="str">
        <f t="shared" si="4"/>
        <v xml:space="preserve"> </v>
      </c>
      <c r="L24" s="70"/>
      <c r="M24" s="71"/>
      <c r="N24" s="72"/>
      <c r="O24" s="72"/>
      <c r="P24" s="73"/>
      <c r="Q24" s="73"/>
      <c r="R24" s="58"/>
      <c r="S24" s="56"/>
      <c r="T24" s="64" t="s">
        <v>20</v>
      </c>
    </row>
    <row r="25" spans="2:20" ht="101.25" customHeight="1" thickBot="1" x14ac:dyDescent="0.3">
      <c r="B25" s="74">
        <v>19</v>
      </c>
      <c r="C25" s="75" t="s">
        <v>74</v>
      </c>
      <c r="D25" s="76">
        <v>1</v>
      </c>
      <c r="E25" s="77" t="s">
        <v>43</v>
      </c>
      <c r="F25" s="78" t="s">
        <v>86</v>
      </c>
      <c r="G25" s="79">
        <f t="shared" si="0"/>
        <v>400</v>
      </c>
      <c r="H25" s="80">
        <v>400</v>
      </c>
      <c r="I25" s="106"/>
      <c r="J25" s="81">
        <f t="shared" si="3"/>
        <v>0</v>
      </c>
      <c r="K25" s="82" t="str">
        <f t="shared" si="4"/>
        <v xml:space="preserve"> </v>
      </c>
      <c r="L25" s="83" t="s">
        <v>79</v>
      </c>
      <c r="M25" s="84" t="s">
        <v>75</v>
      </c>
      <c r="N25" s="85" t="s">
        <v>76</v>
      </c>
      <c r="O25" s="85"/>
      <c r="P25" s="83" t="s">
        <v>82</v>
      </c>
      <c r="Q25" s="83" t="s">
        <v>83</v>
      </c>
      <c r="R25" s="86">
        <v>14</v>
      </c>
      <c r="S25" s="85"/>
      <c r="T25" s="77" t="s">
        <v>16</v>
      </c>
    </row>
    <row r="26" spans="2:20" ht="13.5" customHeight="1" thickTop="1" thickBot="1" x14ac:dyDescent="0.3">
      <c r="C26" s="1"/>
      <c r="D26" s="1"/>
      <c r="E26" s="1"/>
      <c r="F26" s="1"/>
      <c r="G26" s="1"/>
      <c r="J26" s="87"/>
    </row>
    <row r="27" spans="2:20" ht="60.75" customHeight="1" thickTop="1" thickBot="1" x14ac:dyDescent="0.3">
      <c r="B27" s="88" t="s">
        <v>9</v>
      </c>
      <c r="C27" s="89"/>
      <c r="D27" s="89"/>
      <c r="E27" s="89"/>
      <c r="F27" s="89"/>
      <c r="G27" s="90"/>
      <c r="H27" s="91" t="s">
        <v>10</v>
      </c>
      <c r="I27" s="92" t="s">
        <v>11</v>
      </c>
      <c r="J27" s="93"/>
      <c r="K27" s="94"/>
      <c r="L27" s="24"/>
      <c r="M27" s="24"/>
      <c r="N27" s="24"/>
      <c r="O27" s="24"/>
      <c r="P27" s="24"/>
      <c r="Q27" s="24"/>
      <c r="R27" s="24"/>
      <c r="S27" s="24"/>
      <c r="T27" s="95"/>
    </row>
    <row r="28" spans="2:20" ht="33" customHeight="1" thickTop="1" thickBot="1" x14ac:dyDescent="0.3">
      <c r="B28" s="96" t="s">
        <v>34</v>
      </c>
      <c r="C28" s="96"/>
      <c r="D28" s="96"/>
      <c r="E28" s="96"/>
      <c r="F28" s="96"/>
      <c r="G28" s="97"/>
      <c r="H28" s="98">
        <f>SUM(G7:G25)</f>
        <v>94126</v>
      </c>
      <c r="I28" s="99">
        <f>SUM(J7:J25)</f>
        <v>0</v>
      </c>
      <c r="J28" s="100"/>
      <c r="K28" s="101"/>
    </row>
    <row r="29" spans="2:20" ht="14.25" customHeight="1" thickTop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</sheetData>
  <sheetProtection sheet="1" objects="1" scenarios="1" selectLockedCells="1"/>
  <mergeCells count="15">
    <mergeCell ref="B28:F28"/>
    <mergeCell ref="I28:K28"/>
    <mergeCell ref="B1:D1"/>
    <mergeCell ref="B27:F27"/>
    <mergeCell ref="I27:K27"/>
    <mergeCell ref="I2:J2"/>
    <mergeCell ref="I3:R3"/>
    <mergeCell ref="O7:O24"/>
    <mergeCell ref="M7:M24"/>
    <mergeCell ref="N7:N24"/>
    <mergeCell ref="L7:L24"/>
    <mergeCell ref="S7:S24"/>
    <mergeCell ref="R7:R24"/>
    <mergeCell ref="P7:P24"/>
    <mergeCell ref="Q7:Q24"/>
  </mergeCells>
  <conditionalFormatting sqref="B7:B25 D7:D25">
    <cfRule type="containsBlanks" dxfId="6" priority="45">
      <formula>LEN(TRIM(B7))=0</formula>
    </cfRule>
  </conditionalFormatting>
  <conditionalFormatting sqref="B7:B25">
    <cfRule type="cellIs" dxfId="5" priority="39" operator="greaterThanOrEqual">
      <formula>1</formula>
    </cfRule>
  </conditionalFormatting>
  <conditionalFormatting sqref="K7:K25">
    <cfRule type="cellIs" dxfId="4" priority="36" operator="equal">
      <formula>"VYHOVUJE"</formula>
    </cfRule>
  </conditionalFormatting>
  <conditionalFormatting sqref="K7:K25">
    <cfRule type="cellIs" dxfId="3" priority="35" operator="equal">
      <formula>"NEVYHOVUJE"</formula>
    </cfRule>
  </conditionalFormatting>
  <conditionalFormatting sqref="I7:I25">
    <cfRule type="containsBlanks" dxfId="2" priority="6">
      <formula>LEN(TRIM(I7))=0</formula>
    </cfRule>
  </conditionalFormatting>
  <conditionalFormatting sqref="I7:I25">
    <cfRule type="notContainsBlanks" dxfId="1" priority="5">
      <formula>LEN(TRIM(I7))&gt;0</formula>
    </cfRule>
  </conditionalFormatting>
  <conditionalFormatting sqref="I7:I25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2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2022-03-09T08:40:38Z</cp:lastPrinted>
  <dcterms:created xsi:type="dcterms:W3CDTF">2014-03-05T12:43:32Z</dcterms:created>
  <dcterms:modified xsi:type="dcterms:W3CDTF">2023-03-16T10:29:32Z</dcterms:modified>
</cp:coreProperties>
</file>